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filterPrivacy="1" defaultThemeVersion="124226"/>
  <xr:revisionPtr revIDLastSave="0" documentId="13_ncr:1_{046A3546-68E5-4AC5-AE67-252FB61E2ACF}" xr6:coauthVersionLast="46" xr6:coauthVersionMax="46" xr10:uidLastSave="{00000000-0000-0000-0000-000000000000}"/>
  <bookViews>
    <workbookView xWindow="3465" yWindow="3465" windowWidth="21600" windowHeight="11505" xr2:uid="{00000000-000D-0000-FFFF-FFFF00000000}"/>
  </bookViews>
  <sheets>
    <sheet name="Тех. хар-ки новые" sheetId="3" r:id="rId1"/>
    <sheet name="Вес-объем новые" sheetId="4" r:id="rId2"/>
  </sheets>
  <calcPr calcId="181029" refMode="R1C1"/>
</workbook>
</file>

<file path=xl/calcChain.xml><?xml version="1.0" encoding="utf-8"?>
<calcChain xmlns="http://schemas.openxmlformats.org/spreadsheetml/2006/main">
  <c r="H20" i="4" l="1"/>
  <c r="F20" i="4"/>
  <c r="D20" i="4"/>
  <c r="C29" i="4"/>
  <c r="H27" i="4"/>
  <c r="F27" i="4"/>
  <c r="D27" i="4"/>
  <c r="H26" i="4"/>
  <c r="F26" i="4"/>
  <c r="D26" i="4"/>
  <c r="H25" i="4"/>
  <c r="F25" i="4"/>
  <c r="D25" i="4"/>
  <c r="H24" i="4"/>
  <c r="F24" i="4"/>
  <c r="D24" i="4"/>
  <c r="H23" i="4"/>
  <c r="F23" i="4"/>
  <c r="D23" i="4"/>
  <c r="H22" i="4"/>
  <c r="F22" i="4"/>
  <c r="D22" i="4"/>
  <c r="H21" i="4"/>
  <c r="F21" i="4"/>
  <c r="D21" i="4"/>
  <c r="H19" i="4"/>
  <c r="F19" i="4"/>
  <c r="D19" i="4"/>
  <c r="H18" i="4"/>
  <c r="F18" i="4"/>
  <c r="D18" i="4"/>
  <c r="H17" i="4"/>
  <c r="F17" i="4"/>
  <c r="D17" i="4"/>
  <c r="H16" i="4"/>
  <c r="F16" i="4"/>
  <c r="D16" i="4"/>
  <c r="H15" i="4"/>
  <c r="F15" i="4"/>
  <c r="D15" i="4"/>
  <c r="H14" i="4"/>
  <c r="F14" i="4"/>
  <c r="D14" i="4"/>
  <c r="H13" i="4"/>
  <c r="F13" i="4"/>
  <c r="D13" i="4"/>
  <c r="H12" i="4"/>
  <c r="F12" i="4"/>
  <c r="D12" i="4"/>
  <c r="H11" i="4"/>
  <c r="F11" i="4"/>
  <c r="D11" i="4"/>
  <c r="H10" i="4"/>
  <c r="F10" i="4"/>
  <c r="D10" i="4"/>
  <c r="H9" i="4"/>
  <c r="F9" i="4"/>
  <c r="D9" i="4"/>
  <c r="H8" i="4"/>
  <c r="F8" i="4"/>
  <c r="D8" i="4"/>
  <c r="H7" i="4"/>
  <c r="F7" i="4"/>
  <c r="D7" i="4"/>
  <c r="H6" i="4"/>
  <c r="F6" i="4"/>
  <c r="D6" i="4"/>
  <c r="H5" i="4"/>
  <c r="F5" i="4"/>
  <c r="D5" i="4"/>
  <c r="H4" i="4"/>
  <c r="F4" i="4"/>
  <c r="D4" i="4"/>
  <c r="H3" i="4"/>
  <c r="F3" i="4"/>
  <c r="D3" i="4"/>
  <c r="H2" i="4"/>
  <c r="F2" i="4"/>
  <c r="F29" i="4" s="1"/>
  <c r="D2" i="4"/>
  <c r="D29" i="4" s="1"/>
  <c r="H29" i="4"/>
</calcChain>
</file>

<file path=xl/sharedStrings.xml><?xml version="1.0" encoding="utf-8"?>
<sst xmlns="http://schemas.openxmlformats.org/spreadsheetml/2006/main" count="352" uniqueCount="243">
  <si>
    <t>Название</t>
  </si>
  <si>
    <t>Мощность</t>
  </si>
  <si>
    <t>Напряжение</t>
  </si>
  <si>
    <t>Ток</t>
  </si>
  <si>
    <t>Отапливаемая площадь: зима/осень, весна</t>
  </si>
  <si>
    <t>ПИОН Люкс 04</t>
  </si>
  <si>
    <t>ПИОН Люкс 06</t>
  </si>
  <si>
    <t>ПИОН Люкс 10</t>
  </si>
  <si>
    <t>ПИОН Люкс 13</t>
  </si>
  <si>
    <t>ПИОН Керамик 04</t>
  </si>
  <si>
    <t>ПИОН Керамик 06</t>
  </si>
  <si>
    <t>ПИОН Керамик 10</t>
  </si>
  <si>
    <t>ПИОН Керамик 13</t>
  </si>
  <si>
    <t>ПИОН Термо Глас П-06</t>
  </si>
  <si>
    <t>ПИОН Термо Глас П-10</t>
  </si>
  <si>
    <t>ПИОН Термо Глас П-13</t>
  </si>
  <si>
    <t>ПИОН Термо Глас А-07С</t>
  </si>
  <si>
    <t>400 Вт</t>
  </si>
  <si>
    <t>600 Вт</t>
  </si>
  <si>
    <t>1000 Вт</t>
  </si>
  <si>
    <t>1300 Вт</t>
  </si>
  <si>
    <t>2000 Вт</t>
  </si>
  <si>
    <t>700 Вт</t>
  </si>
  <si>
    <t>220 В</t>
  </si>
  <si>
    <t>1,8 А</t>
  </si>
  <si>
    <t>2,7 А</t>
  </si>
  <si>
    <t>6,1 А</t>
  </si>
  <si>
    <t>9,1 А</t>
  </si>
  <si>
    <t>3,2 А</t>
  </si>
  <si>
    <t>ПИОН Термо Глас А-06</t>
  </si>
  <si>
    <t>Цвет</t>
  </si>
  <si>
    <t>Белый/желтый</t>
  </si>
  <si>
    <t>Прозрачный</t>
  </si>
  <si>
    <t>ПИОН Термо Глас зеркало</t>
  </si>
  <si>
    <t>5/10 м.кв.</t>
  </si>
  <si>
    <t>2,2 - 3,5 м</t>
  </si>
  <si>
    <t>1,8 - 3,0 м</t>
  </si>
  <si>
    <t>2,5 - 3,5 м</t>
  </si>
  <si>
    <t>2,7 - 3,5 м</t>
  </si>
  <si>
    <t>3 - 4 м</t>
  </si>
  <si>
    <t>6/12 м.кв.</t>
  </si>
  <si>
    <t>10/20 м.кв.</t>
  </si>
  <si>
    <t>13/26 м.кв.</t>
  </si>
  <si>
    <t>4/8 м.кв.</t>
  </si>
  <si>
    <t>20/40 м.кв.</t>
  </si>
  <si>
    <t>7/14 м.кв.</t>
  </si>
  <si>
    <t>3000 Вт</t>
  </si>
  <si>
    <t>4000 Вт</t>
  </si>
  <si>
    <t>380 В</t>
  </si>
  <si>
    <t>30/60 м.кв.</t>
  </si>
  <si>
    <t>40/80 м.кв.</t>
  </si>
  <si>
    <t>900 Вт</t>
  </si>
  <si>
    <t>1200 Вт</t>
  </si>
  <si>
    <t>5,5 А</t>
  </si>
  <si>
    <t>Настенный</t>
  </si>
  <si>
    <t>9/18 м.кв.</t>
  </si>
  <si>
    <t>12/24 м.кв.</t>
  </si>
  <si>
    <t>800 Вт</t>
  </si>
  <si>
    <t>ПИОН Люкс 08</t>
  </si>
  <si>
    <t>ПИОН Термо Глас П-08</t>
  </si>
  <si>
    <t>8/16 м.кв.</t>
  </si>
  <si>
    <t>3,6 А</t>
  </si>
  <si>
    <t>2,3 - 3,5 м</t>
  </si>
  <si>
    <t>4,5 А</t>
  </si>
  <si>
    <t>ПИОН ПрО 20</t>
  </si>
  <si>
    <t>ПИОН ПрО 30</t>
  </si>
  <si>
    <t>ПИОН ПрО 40</t>
  </si>
  <si>
    <t>ПИОН Керамик 08</t>
  </si>
  <si>
    <t>4,1 А</t>
  </si>
  <si>
    <t>1725x435x45 мм</t>
  </si>
  <si>
    <t>3,5 - 4,5 м</t>
  </si>
  <si>
    <t>4 - 5 м</t>
  </si>
  <si>
    <t>Серый металлик</t>
  </si>
  <si>
    <t>Промышленные металлические обогреватели</t>
  </si>
  <si>
    <t>Стеклянные бытовые обогреватели</t>
  </si>
  <si>
    <t>Обогреватели для потолков Армстронг</t>
  </si>
  <si>
    <t>Зеркальные обогреватели</t>
  </si>
  <si>
    <t>Вес нетто</t>
  </si>
  <si>
    <t>Вес брутто</t>
  </si>
  <si>
    <t>Габариты обогревателя</t>
  </si>
  <si>
    <t>Габариты коробки</t>
  </si>
  <si>
    <t>Объем</t>
  </si>
  <si>
    <r>
      <t>0,012 м</t>
    </r>
    <r>
      <rPr>
        <b/>
        <vertAlign val="superscript"/>
        <sz val="12"/>
        <color indexed="8"/>
        <rFont val="Times New Roman"/>
        <family val="1"/>
        <charset val="204"/>
      </rPr>
      <t>3</t>
    </r>
  </si>
  <si>
    <r>
      <t>0,016 м</t>
    </r>
    <r>
      <rPr>
        <b/>
        <vertAlign val="superscript"/>
        <sz val="12"/>
        <color indexed="8"/>
        <rFont val="Times New Roman"/>
        <family val="1"/>
        <charset val="204"/>
      </rPr>
      <t>3</t>
    </r>
  </si>
  <si>
    <r>
      <t>0,023 м</t>
    </r>
    <r>
      <rPr>
        <b/>
        <vertAlign val="superscript"/>
        <sz val="12"/>
        <color indexed="8"/>
        <rFont val="Times New Roman"/>
        <family val="1"/>
        <charset val="204"/>
      </rPr>
      <t>3</t>
    </r>
  </si>
  <si>
    <r>
      <t>0,026 м</t>
    </r>
    <r>
      <rPr>
        <b/>
        <vertAlign val="superscript"/>
        <sz val="12"/>
        <color indexed="8"/>
        <rFont val="Times New Roman"/>
        <family val="1"/>
        <charset val="204"/>
      </rPr>
      <t>3</t>
    </r>
  </si>
  <si>
    <r>
      <t>0,024 м</t>
    </r>
    <r>
      <rPr>
        <b/>
        <vertAlign val="superscript"/>
        <sz val="12"/>
        <color indexed="8"/>
        <rFont val="Times New Roman"/>
        <family val="1"/>
        <charset val="204"/>
      </rPr>
      <t>3</t>
    </r>
  </si>
  <si>
    <r>
      <t>0,039 м</t>
    </r>
    <r>
      <rPr>
        <b/>
        <vertAlign val="superscript"/>
        <sz val="12"/>
        <color indexed="8"/>
        <rFont val="Times New Roman"/>
        <family val="1"/>
        <charset val="204"/>
      </rPr>
      <t>3</t>
    </r>
  </si>
  <si>
    <t>3,64 кг</t>
  </si>
  <si>
    <t>4,42 кг</t>
  </si>
  <si>
    <t>1435x408x23 мм</t>
  </si>
  <si>
    <t>1500x435x55 мм</t>
  </si>
  <si>
    <t>11,58 кг</t>
  </si>
  <si>
    <t>12,28 кг</t>
  </si>
  <si>
    <t>1435x508x23 мм</t>
  </si>
  <si>
    <t>1500x535x55 мм</t>
  </si>
  <si>
    <t>14,35 кг</t>
  </si>
  <si>
    <t>15,08 кг</t>
  </si>
  <si>
    <t>1435x608x23 мм</t>
  </si>
  <si>
    <t>1500x635x55 мм</t>
  </si>
  <si>
    <t>17,1 кг</t>
  </si>
  <si>
    <t>17,6 кг</t>
  </si>
  <si>
    <t>620x610x45 мм</t>
  </si>
  <si>
    <t>1550x348x23 мм</t>
  </si>
  <si>
    <t>1645х370х55 мм</t>
  </si>
  <si>
    <t>10,88 кг</t>
  </si>
  <si>
    <t>11,76 кг</t>
  </si>
  <si>
    <t>800x125x55 мм</t>
  </si>
  <si>
    <t>885x167x85 мм</t>
  </si>
  <si>
    <t>2,36 кг</t>
  </si>
  <si>
    <t>2,76 кг</t>
  </si>
  <si>
    <t>1035x125x55 мм</t>
  </si>
  <si>
    <t>1150x167x85 мм</t>
  </si>
  <si>
    <t>3,14 кг</t>
  </si>
  <si>
    <t>1277x125x55 мм</t>
  </si>
  <si>
    <t>3,96 кг</t>
  </si>
  <si>
    <t>1390x167x85 мм</t>
  </si>
  <si>
    <r>
      <t>0,020 м</t>
    </r>
    <r>
      <rPr>
        <b/>
        <vertAlign val="superscript"/>
        <sz val="12"/>
        <color indexed="8"/>
        <rFont val="Times New Roman"/>
        <family val="1"/>
        <charset val="204"/>
      </rPr>
      <t>3</t>
    </r>
  </si>
  <si>
    <t>1535x125x55 мм</t>
  </si>
  <si>
    <t>1640x167x85 мм</t>
  </si>
  <si>
    <t>4,62 кг</t>
  </si>
  <si>
    <t>5,32 кг</t>
  </si>
  <si>
    <t>1715x125x55 мм</t>
  </si>
  <si>
    <t>1830x167x85 мм</t>
  </si>
  <si>
    <t>5,36 кг</t>
  </si>
  <si>
    <t>6,0 кг</t>
  </si>
  <si>
    <t>1548x295x45 мм</t>
  </si>
  <si>
    <t>1577x307x50 мм</t>
  </si>
  <si>
    <t>8,12 кг</t>
  </si>
  <si>
    <t>8,62 кг</t>
  </si>
  <si>
    <t>1548x435x45 мм</t>
  </si>
  <si>
    <t>1577x447x50 мм</t>
  </si>
  <si>
    <t>11,62 кг</t>
  </si>
  <si>
    <t>12,4 кг</t>
  </si>
  <si>
    <r>
      <t>0,035 м</t>
    </r>
    <r>
      <rPr>
        <b/>
        <vertAlign val="superscript"/>
        <sz val="12"/>
        <color indexed="8"/>
        <rFont val="Times New Roman"/>
        <family val="1"/>
        <charset val="204"/>
      </rPr>
      <t>3</t>
    </r>
  </si>
  <si>
    <t>1755x447x50 мм</t>
  </si>
  <si>
    <t>12,8 кг</t>
  </si>
  <si>
    <t>13,54 кг</t>
  </si>
  <si>
    <r>
      <t>0,036 м</t>
    </r>
    <r>
      <rPr>
        <b/>
        <vertAlign val="superscript"/>
        <sz val="12"/>
        <rFont val="Times New Roman"/>
        <family val="1"/>
        <charset val="204"/>
      </rPr>
      <t>3</t>
    </r>
  </si>
  <si>
    <r>
      <t>0,044 м</t>
    </r>
    <r>
      <rPr>
        <b/>
        <vertAlign val="superscript"/>
        <sz val="12"/>
        <rFont val="Times New Roman"/>
        <family val="1"/>
        <charset val="204"/>
      </rPr>
      <t>3</t>
    </r>
  </si>
  <si>
    <r>
      <t>0,052 м</t>
    </r>
    <r>
      <rPr>
        <b/>
        <vertAlign val="superscript"/>
        <sz val="12"/>
        <rFont val="Times New Roman"/>
        <family val="1"/>
        <charset val="204"/>
      </rPr>
      <t>3</t>
    </r>
  </si>
  <si>
    <r>
      <t>0,017 м</t>
    </r>
    <r>
      <rPr>
        <b/>
        <vertAlign val="superscript"/>
        <sz val="12"/>
        <rFont val="Times New Roman"/>
        <family val="1"/>
        <charset val="204"/>
      </rPr>
      <t>3</t>
    </r>
  </si>
  <si>
    <r>
      <t>0,034 м</t>
    </r>
    <r>
      <rPr>
        <b/>
        <vertAlign val="superscript"/>
        <sz val="12"/>
        <rFont val="Times New Roman"/>
        <family val="1"/>
        <charset val="204"/>
      </rPr>
      <t>3</t>
    </r>
  </si>
  <si>
    <t>5,9 А</t>
  </si>
  <si>
    <t>Объем, м3</t>
  </si>
  <si>
    <t>Кол-во, шт.</t>
  </si>
  <si>
    <t>Итого, м3</t>
  </si>
  <si>
    <t>Вес нетто, кг</t>
  </si>
  <si>
    <t>Итого нетто, кг</t>
  </si>
  <si>
    <t>Вес брутто, кг</t>
  </si>
  <si>
    <t>Итого брутто, кг</t>
  </si>
  <si>
    <t>ПИОН Термо Глас П-16</t>
  </si>
  <si>
    <t>ПИОН Термо Глас П-20</t>
  </si>
  <si>
    <t>ПИОН Термо Глас П-25</t>
  </si>
  <si>
    <t>Высота подвеса/размещение</t>
  </si>
  <si>
    <t>ПИОН Термо Глас ПН-07</t>
  </si>
  <si>
    <t>ПИОН Термо Глас ПН-09</t>
  </si>
  <si>
    <t>ПИОН Термо Глас ПН-12</t>
  </si>
  <si>
    <t>Стеклянные настенные обогреватели</t>
  </si>
  <si>
    <t>590x590x18 мм</t>
  </si>
  <si>
    <t>4,4 кг</t>
  </si>
  <si>
    <t>4,58 кг</t>
  </si>
  <si>
    <t>1,8 - 3,5 м</t>
  </si>
  <si>
    <t>Зеркало</t>
  </si>
  <si>
    <t>2,3 кг</t>
  </si>
  <si>
    <t>Розничная стоимость, руб.</t>
  </si>
  <si>
    <t>Thermo Glass Simple  - нагреваемый однокамерный стеклопакет</t>
  </si>
  <si>
    <t xml:space="preserve">Экономичный. Подходит для алюминиевых конструкций и мансардных окон. Отличный вариант при ограниченной толщине стеклопакета </t>
  </si>
  <si>
    <t>t нагрева стекла 30-40*С</t>
  </si>
  <si>
    <t>t нагрева стекла 50-55*С</t>
  </si>
  <si>
    <t>Однокамерный (6term+4.4.1)</t>
  </si>
  <si>
    <t>Двухкамерный (4+4+4.4.3term)</t>
  </si>
  <si>
    <t>Однокамерный</t>
  </si>
  <si>
    <t>Двухкамерный</t>
  </si>
  <si>
    <t>Без обогрева</t>
  </si>
  <si>
    <t>С внутренним обогревом</t>
  </si>
  <si>
    <t>Оптимальный. Лучшее сочетание цены и функциональности. Хорошо подходит для обогрева помещения и теплосбережения. Стекло 4мм.</t>
  </si>
  <si>
    <t>Защита от солнца. Простота и удобство в эксплуатации, высокая надёжность. Жалюзи не пылятся, не путаются, не провисают, не нужно мыть и чистить</t>
  </si>
  <si>
    <t>Приватность. Одним нажатием кнопки скроет вас от посторонних взглядов, где бы вы не находились: личном кабинете, спальне, комнате переговоров.</t>
  </si>
  <si>
    <t>Thermo Glass Double  - нагреваемый двухкамерный стеклопакет</t>
  </si>
  <si>
    <t>Thermo Glass Triplex  - нагреваемый стеклопакет повышенной прочности</t>
  </si>
  <si>
    <t>Thermo Glass Sun protection  - стеклопакет со встроенными жалюзи</t>
  </si>
  <si>
    <t>Thermo Glass Smart  - стеклопакет с изменяемой прозрачностью</t>
  </si>
  <si>
    <t>Рекомендованная цена для продажи на территории Республики Беларусь, все дилерские скидки расматриваются в идивидуальном порядке при заключении договора</t>
  </si>
  <si>
    <t>Белый</t>
  </si>
  <si>
    <t>890x190x50 мм</t>
  </si>
  <si>
    <t>2,1 кг</t>
  </si>
  <si>
    <t>890x250x50 мм</t>
  </si>
  <si>
    <t>2,9 кг</t>
  </si>
  <si>
    <t>3,2 кг</t>
  </si>
  <si>
    <t>890x300x50 мм</t>
  </si>
  <si>
    <t>3,7 кг</t>
  </si>
  <si>
    <t>4,0 кг</t>
  </si>
  <si>
    <t>4,6 А</t>
  </si>
  <si>
    <t>890x340x50 мм</t>
  </si>
  <si>
    <t>4,6 кг</t>
  </si>
  <si>
    <t>5,0 кг</t>
  </si>
  <si>
    <t>890x440x50 мм</t>
  </si>
  <si>
    <t>5,9 кг</t>
  </si>
  <si>
    <t>6,3 кг</t>
  </si>
  <si>
    <t>ПИОН Термо Глас Ceramic-04</t>
  </si>
  <si>
    <t>800x120x10 мм</t>
  </si>
  <si>
    <t>0,008 м³</t>
  </si>
  <si>
    <t>ПИОН Термо Глас Ceramic-06</t>
  </si>
  <si>
    <t>800x180x10 мм</t>
  </si>
  <si>
    <t>0,011 м³</t>
  </si>
  <si>
    <t>ПИОН Термо Глас Ceramic-08</t>
  </si>
  <si>
    <t>800x230x10 мм</t>
  </si>
  <si>
    <t>0,013 м³</t>
  </si>
  <si>
    <t>ПИОН Термо Глас Ceramic-10</t>
  </si>
  <si>
    <t>800x290x10 мм</t>
  </si>
  <si>
    <t>0,015 м³</t>
  </si>
  <si>
    <t>ПИОН Термо Глас Ceramic-13</t>
  </si>
  <si>
    <t>800x370x10 мм</t>
  </si>
  <si>
    <t>0,02 м³</t>
  </si>
  <si>
    <t>ПИОН Термо Глас Сrystal-04</t>
  </si>
  <si>
    <t>805х125х10 мм</t>
  </si>
  <si>
    <t>865х165х50 мм</t>
  </si>
  <si>
    <t>1,9 кг</t>
  </si>
  <si>
    <t>2,4 кг</t>
  </si>
  <si>
    <t>0,007 м³</t>
  </si>
  <si>
    <t>ПИОН Термо Глас Сrystal-06</t>
  </si>
  <si>
    <t>805х185х10 мм</t>
  </si>
  <si>
    <t>865х225х50 мм</t>
  </si>
  <si>
    <t>3,4 кг</t>
  </si>
  <si>
    <t>0,010 м³</t>
  </si>
  <si>
    <t>ПИОН Термо Глас Сrystal-08</t>
  </si>
  <si>
    <t>805х235х10 мм</t>
  </si>
  <si>
    <t>865х275х50 мм</t>
  </si>
  <si>
    <t>4,3 кг</t>
  </si>
  <si>
    <t>0,012 м³</t>
  </si>
  <si>
    <t>ПИОН Термо Глас Сrystal-10</t>
  </si>
  <si>
    <t>805х295х10 мм</t>
  </si>
  <si>
    <t>865х334х50 мм</t>
  </si>
  <si>
    <t>5,3 кг</t>
  </si>
  <si>
    <t>ПИОН Термо Глас Сrystal-13</t>
  </si>
  <si>
    <t>805х375х10 мм</t>
  </si>
  <si>
    <t>865х415х50 мм</t>
  </si>
  <si>
    <t>6,8 кг</t>
  </si>
  <si>
    <t>0,018 м³</t>
  </si>
  <si>
    <t>Нагреваемые стеклопакеты, стеклопакеты со встроеными жалюзи, смарт-стекло за кв.м.</t>
  </si>
  <si>
    <r>
      <t xml:space="preserve">Серия "Сrystal" </t>
    </r>
    <r>
      <rPr>
        <b/>
        <sz val="16"/>
        <color rgb="FFFF0000"/>
        <rFont val="Times New Roman"/>
        <family val="1"/>
        <charset val="204"/>
      </rPr>
      <t>NEW</t>
    </r>
  </si>
  <si>
    <r>
      <t xml:space="preserve">Серия "Ceramic" </t>
    </r>
    <r>
      <rPr>
        <b/>
        <sz val="16"/>
        <color rgb="FFFF0000"/>
        <rFont val="Times New Roman"/>
        <family val="1"/>
        <charset val="204"/>
      </rPr>
      <t>NEW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</si>
</sst>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04"/>
      <scheme val="minor"/>
    </font>
    <font>
      <b/>
      <vertAlign val="superscript"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vertAlign val="superscript"/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6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04">
    <xf numFmtId="0" fontId="0" fillId="0" borderId="0" xfId="0"/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/>
    <xf numFmtId="0" fontId="6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left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7" fillId="0" borderId="16" xfId="0" applyFont="1" applyBorder="1" applyAlignment="1">
      <alignment horizontal="left" vertical="center"/>
    </xf>
    <xf numFmtId="0" fontId="7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9" xfId="0" applyFont="1" applyBorder="1" applyAlignment="1">
      <alignment horizontal="left" vertical="center"/>
    </xf>
    <xf numFmtId="0" fontId="7" fillId="0" borderId="12" xfId="0" applyFont="1" applyBorder="1" applyAlignment="1">
      <alignment horizontal="left" vertical="center"/>
    </xf>
    <xf numFmtId="0" fontId="7" fillId="0" borderId="20" xfId="0" applyFont="1" applyBorder="1" applyAlignment="1">
      <alignment horizontal="left" vertical="center"/>
    </xf>
    <xf numFmtId="0" fontId="7" fillId="0" borderId="21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9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2" fillId="2" borderId="6" xfId="0" applyFont="1" applyFill="1" applyBorder="1" applyAlignment="1">
      <alignment horizontal="center" vertical="center"/>
    </xf>
    <xf numFmtId="0" fontId="7" fillId="0" borderId="0" xfId="0" applyFont="1" applyBorder="1" applyAlignment="1">
      <alignment vertical="center" wrapText="1"/>
    </xf>
    <xf numFmtId="0" fontId="6" fillId="0" borderId="24" xfId="0" applyFont="1" applyBorder="1" applyAlignment="1">
      <alignment horizontal="left" vertical="center"/>
    </xf>
    <xf numFmtId="0" fontId="6" fillId="0" borderId="25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2" fillId="0" borderId="27" xfId="0" applyFont="1" applyBorder="1" applyAlignment="1">
      <alignment horizontal="left" vertical="center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3" fontId="6" fillId="0" borderId="3" xfId="0" applyNumberFormat="1" applyFont="1" applyBorder="1" applyAlignment="1">
      <alignment horizontal="center" vertical="center" wrapText="1"/>
    </xf>
    <xf numFmtId="3" fontId="6" fillId="0" borderId="6" xfId="0" applyNumberFormat="1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6" fillId="0" borderId="28" xfId="0" applyFont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0" borderId="30" xfId="0" applyFont="1" applyBorder="1" applyAlignment="1">
      <alignment horizontal="center" vertical="center" wrapText="1"/>
    </xf>
    <xf numFmtId="0" fontId="6" fillId="0" borderId="12" xfId="0" applyFont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0" fontId="6" fillId="0" borderId="12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8" fillId="0" borderId="27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6" fillId="0" borderId="10" xfId="0" applyFont="1" applyBorder="1" applyAlignment="1">
      <alignment horizontal="left" vertical="center" wrapText="1"/>
    </xf>
    <xf numFmtId="0" fontId="6" fillId="0" borderId="9" xfId="0" applyFont="1" applyBorder="1" applyAlignment="1">
      <alignment vertical="center" wrapText="1"/>
    </xf>
    <xf numFmtId="0" fontId="6" fillId="0" borderId="10" xfId="0" applyFont="1" applyBorder="1" applyAlignment="1">
      <alignment vertical="center" wrapText="1"/>
    </xf>
    <xf numFmtId="0" fontId="8" fillId="0" borderId="8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8" fillId="0" borderId="37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45"/>
  <sheetViews>
    <sheetView tabSelected="1" zoomScale="80" zoomScaleNormal="80" workbookViewId="0">
      <selection sqref="A1:M1"/>
    </sheetView>
  </sheetViews>
  <sheetFormatPr defaultColWidth="25.140625" defaultRowHeight="15.75" x14ac:dyDescent="0.25"/>
  <cols>
    <col min="1" max="1" width="35.85546875" style="10" customWidth="1"/>
    <col min="2" max="2" width="17.7109375" style="9" bestFit="1" customWidth="1"/>
    <col min="3" max="3" width="12" style="10" bestFit="1" customWidth="1"/>
    <col min="4" max="4" width="13.85546875" style="9" customWidth="1"/>
    <col min="5" max="5" width="9.42578125" style="9" customWidth="1"/>
    <col min="6" max="6" width="18.7109375" style="9" bestFit="1" customWidth="1"/>
    <col min="7" max="7" width="20" style="9" bestFit="1" customWidth="1"/>
    <col min="8" max="9" width="9.5703125" style="9" bestFit="1" customWidth="1"/>
    <col min="10" max="10" width="9.85546875" style="9" bestFit="1" customWidth="1"/>
    <col min="11" max="11" width="14.7109375" style="9" customWidth="1"/>
    <col min="12" max="12" width="20" style="9" customWidth="1"/>
    <col min="13" max="13" width="20.42578125" style="9" customWidth="1"/>
    <col min="14" max="14" width="12.85546875" style="9" customWidth="1"/>
    <col min="15" max="16384" width="25.140625" style="9"/>
  </cols>
  <sheetData>
    <row r="1" spans="1:16" s="8" customFormat="1" ht="81" customHeight="1" thickBot="1" x14ac:dyDescent="0.3">
      <c r="A1" s="1" t="s">
        <v>0</v>
      </c>
      <c r="B1" s="1" t="s">
        <v>30</v>
      </c>
      <c r="C1" s="1" t="s">
        <v>1</v>
      </c>
      <c r="D1" s="1" t="s">
        <v>2</v>
      </c>
      <c r="E1" s="1" t="s">
        <v>3</v>
      </c>
      <c r="F1" s="1" t="s">
        <v>79</v>
      </c>
      <c r="G1" s="1" t="s">
        <v>80</v>
      </c>
      <c r="H1" s="1" t="s">
        <v>77</v>
      </c>
      <c r="I1" s="1" t="s">
        <v>78</v>
      </c>
      <c r="J1" s="1" t="s">
        <v>81</v>
      </c>
      <c r="K1" s="1" t="s">
        <v>154</v>
      </c>
      <c r="L1" s="1" t="s">
        <v>4</v>
      </c>
      <c r="M1" s="2" t="s">
        <v>165</v>
      </c>
      <c r="N1" s="59"/>
      <c r="O1" s="59"/>
      <c r="P1" s="59"/>
    </row>
    <row r="2" spans="1:16" ht="51.75" customHeight="1" thickBot="1" x14ac:dyDescent="0.3">
      <c r="A2" s="60" t="s">
        <v>9</v>
      </c>
      <c r="B2" s="61" t="s">
        <v>31</v>
      </c>
      <c r="C2" s="61" t="s">
        <v>17</v>
      </c>
      <c r="D2" s="61" t="s">
        <v>23</v>
      </c>
      <c r="E2" s="61" t="s">
        <v>24</v>
      </c>
      <c r="F2" s="61" t="s">
        <v>107</v>
      </c>
      <c r="G2" s="61" t="s">
        <v>108</v>
      </c>
      <c r="H2" s="61" t="s">
        <v>109</v>
      </c>
      <c r="I2" s="61" t="s">
        <v>110</v>
      </c>
      <c r="J2" s="61" t="s">
        <v>82</v>
      </c>
      <c r="K2" s="61" t="s">
        <v>36</v>
      </c>
      <c r="L2" s="61" t="s">
        <v>43</v>
      </c>
      <c r="M2" s="62">
        <v>198</v>
      </c>
      <c r="N2" s="8"/>
      <c r="O2" s="8"/>
      <c r="P2" s="8"/>
    </row>
    <row r="3" spans="1:16" ht="19.5" hidden="1" thickBot="1" x14ac:dyDescent="0.3">
      <c r="A3" s="3" t="s">
        <v>10</v>
      </c>
      <c r="B3" s="43" t="s">
        <v>31</v>
      </c>
      <c r="C3" s="43" t="s">
        <v>18</v>
      </c>
      <c r="D3" s="43" t="s">
        <v>23</v>
      </c>
      <c r="E3" s="43" t="s">
        <v>25</v>
      </c>
      <c r="F3" s="43" t="s">
        <v>111</v>
      </c>
      <c r="G3" s="54" t="s">
        <v>112</v>
      </c>
      <c r="H3" s="43" t="s">
        <v>113</v>
      </c>
      <c r="I3" s="43" t="s">
        <v>88</v>
      </c>
      <c r="J3" s="43" t="s">
        <v>83</v>
      </c>
      <c r="K3" s="43" t="s">
        <v>35</v>
      </c>
      <c r="L3" s="43" t="s">
        <v>40</v>
      </c>
      <c r="M3" s="4">
        <v>209</v>
      </c>
    </row>
    <row r="4" spans="1:16" ht="19.5" hidden="1" thickBot="1" x14ac:dyDescent="0.3">
      <c r="A4" s="3" t="s">
        <v>67</v>
      </c>
      <c r="B4" s="43" t="s">
        <v>31</v>
      </c>
      <c r="C4" s="43" t="s">
        <v>57</v>
      </c>
      <c r="D4" s="43" t="s">
        <v>23</v>
      </c>
      <c r="E4" s="43" t="s">
        <v>61</v>
      </c>
      <c r="F4" s="43" t="s">
        <v>114</v>
      </c>
      <c r="G4" s="54" t="s">
        <v>116</v>
      </c>
      <c r="H4" s="43" t="s">
        <v>115</v>
      </c>
      <c r="I4" s="43" t="s">
        <v>89</v>
      </c>
      <c r="J4" s="43" t="s">
        <v>117</v>
      </c>
      <c r="K4" s="43" t="s">
        <v>62</v>
      </c>
      <c r="L4" s="43" t="s">
        <v>60</v>
      </c>
      <c r="M4" s="4">
        <v>235</v>
      </c>
    </row>
    <row r="5" spans="1:16" ht="19.5" hidden="1" thickBot="1" x14ac:dyDescent="0.3">
      <c r="A5" s="3" t="s">
        <v>11</v>
      </c>
      <c r="B5" s="43" t="s">
        <v>31</v>
      </c>
      <c r="C5" s="43" t="s">
        <v>19</v>
      </c>
      <c r="D5" s="43" t="s">
        <v>23</v>
      </c>
      <c r="E5" s="43" t="s">
        <v>63</v>
      </c>
      <c r="F5" s="43" t="s">
        <v>118</v>
      </c>
      <c r="G5" s="54" t="s">
        <v>119</v>
      </c>
      <c r="H5" s="43" t="s">
        <v>120</v>
      </c>
      <c r="I5" s="43" t="s">
        <v>121</v>
      </c>
      <c r="J5" s="43" t="s">
        <v>84</v>
      </c>
      <c r="K5" s="43" t="s">
        <v>37</v>
      </c>
      <c r="L5" s="43" t="s">
        <v>41</v>
      </c>
      <c r="M5" s="4">
        <v>268</v>
      </c>
    </row>
    <row r="6" spans="1:16" ht="19.5" hidden="1" thickBot="1" x14ac:dyDescent="0.3">
      <c r="A6" s="5" t="s">
        <v>12</v>
      </c>
      <c r="B6" s="6" t="s">
        <v>31</v>
      </c>
      <c r="C6" s="6" t="s">
        <v>20</v>
      </c>
      <c r="D6" s="6" t="s">
        <v>23</v>
      </c>
      <c r="E6" s="6" t="s">
        <v>143</v>
      </c>
      <c r="F6" s="6" t="s">
        <v>122</v>
      </c>
      <c r="G6" s="6" t="s">
        <v>123</v>
      </c>
      <c r="H6" s="6" t="s">
        <v>124</v>
      </c>
      <c r="I6" s="6" t="s">
        <v>125</v>
      </c>
      <c r="J6" s="6" t="s">
        <v>85</v>
      </c>
      <c r="K6" s="6" t="s">
        <v>38</v>
      </c>
      <c r="L6" s="6" t="s">
        <v>42</v>
      </c>
      <c r="M6" s="7">
        <v>304</v>
      </c>
    </row>
    <row r="7" spans="1:16" ht="21" hidden="1" thickBot="1" x14ac:dyDescent="0.3">
      <c r="A7" s="89" t="s">
        <v>74</v>
      </c>
      <c r="B7" s="90"/>
      <c r="C7" s="90"/>
      <c r="D7" s="90"/>
      <c r="E7" s="90"/>
      <c r="F7" s="90"/>
      <c r="G7" s="90"/>
      <c r="H7" s="90"/>
      <c r="I7" s="90"/>
      <c r="J7" s="90"/>
      <c r="K7" s="90"/>
      <c r="L7" s="90"/>
      <c r="M7" s="91"/>
    </row>
    <row r="8" spans="1:16" ht="21" thickBot="1" x14ac:dyDescent="0.3">
      <c r="A8" s="95" t="s">
        <v>242</v>
      </c>
      <c r="B8" s="96"/>
      <c r="C8" s="96"/>
      <c r="D8" s="96"/>
      <c r="E8" s="96"/>
      <c r="F8" s="96"/>
      <c r="G8" s="96"/>
      <c r="H8" s="96"/>
      <c r="I8" s="96"/>
      <c r="J8" s="96"/>
      <c r="K8" s="96"/>
      <c r="L8" s="96"/>
      <c r="M8" s="97"/>
    </row>
    <row r="9" spans="1:16" x14ac:dyDescent="0.25">
      <c r="A9" s="45" t="s">
        <v>200</v>
      </c>
      <c r="B9" s="53" t="s">
        <v>184</v>
      </c>
      <c r="C9" s="53" t="s">
        <v>17</v>
      </c>
      <c r="D9" s="53" t="s">
        <v>23</v>
      </c>
      <c r="E9" s="53" t="s">
        <v>24</v>
      </c>
      <c r="F9" s="53" t="s">
        <v>201</v>
      </c>
      <c r="G9" s="53" t="s">
        <v>185</v>
      </c>
      <c r="H9" s="53" t="s">
        <v>186</v>
      </c>
      <c r="I9" s="53" t="s">
        <v>164</v>
      </c>
      <c r="J9" s="72" t="s">
        <v>202</v>
      </c>
      <c r="K9" s="53" t="s">
        <v>36</v>
      </c>
      <c r="L9" s="53" t="s">
        <v>43</v>
      </c>
      <c r="M9" s="11">
        <v>195</v>
      </c>
    </row>
    <row r="10" spans="1:16" x14ac:dyDescent="0.25">
      <c r="A10" s="44" t="s">
        <v>203</v>
      </c>
      <c r="B10" s="54" t="s">
        <v>184</v>
      </c>
      <c r="C10" s="54" t="s">
        <v>18</v>
      </c>
      <c r="D10" s="54" t="s">
        <v>23</v>
      </c>
      <c r="E10" s="54" t="s">
        <v>25</v>
      </c>
      <c r="F10" s="54" t="s">
        <v>204</v>
      </c>
      <c r="G10" s="54" t="s">
        <v>187</v>
      </c>
      <c r="H10" s="54" t="s">
        <v>188</v>
      </c>
      <c r="I10" s="54" t="s">
        <v>189</v>
      </c>
      <c r="J10" s="54" t="s">
        <v>205</v>
      </c>
      <c r="K10" s="54" t="s">
        <v>35</v>
      </c>
      <c r="L10" s="54" t="s">
        <v>40</v>
      </c>
      <c r="M10" s="4">
        <v>205</v>
      </c>
    </row>
    <row r="11" spans="1:16" x14ac:dyDescent="0.25">
      <c r="A11" s="3" t="s">
        <v>206</v>
      </c>
      <c r="B11" s="54" t="s">
        <v>184</v>
      </c>
      <c r="C11" s="54" t="s">
        <v>57</v>
      </c>
      <c r="D11" s="54" t="s">
        <v>23</v>
      </c>
      <c r="E11" s="54" t="s">
        <v>61</v>
      </c>
      <c r="F11" s="54" t="s">
        <v>207</v>
      </c>
      <c r="G11" s="54" t="s">
        <v>190</v>
      </c>
      <c r="H11" s="54" t="s">
        <v>191</v>
      </c>
      <c r="I11" s="54" t="s">
        <v>192</v>
      </c>
      <c r="J11" s="54" t="s">
        <v>208</v>
      </c>
      <c r="K11" s="54" t="s">
        <v>62</v>
      </c>
      <c r="L11" s="54" t="s">
        <v>60</v>
      </c>
      <c r="M11" s="4">
        <v>230</v>
      </c>
    </row>
    <row r="12" spans="1:16" x14ac:dyDescent="0.25">
      <c r="A12" s="3" t="s">
        <v>209</v>
      </c>
      <c r="B12" s="54" t="s">
        <v>184</v>
      </c>
      <c r="C12" s="54" t="s">
        <v>19</v>
      </c>
      <c r="D12" s="54" t="s">
        <v>23</v>
      </c>
      <c r="E12" s="54" t="s">
        <v>193</v>
      </c>
      <c r="F12" s="54" t="s">
        <v>210</v>
      </c>
      <c r="G12" s="54" t="s">
        <v>194</v>
      </c>
      <c r="H12" s="54" t="s">
        <v>195</v>
      </c>
      <c r="I12" s="54" t="s">
        <v>196</v>
      </c>
      <c r="J12" s="54" t="s">
        <v>211</v>
      </c>
      <c r="K12" s="54" t="s">
        <v>37</v>
      </c>
      <c r="L12" s="54" t="s">
        <v>41</v>
      </c>
      <c r="M12" s="4">
        <v>265</v>
      </c>
    </row>
    <row r="13" spans="1:16" ht="16.5" thickBot="1" x14ac:dyDescent="0.3">
      <c r="A13" s="5" t="s">
        <v>212</v>
      </c>
      <c r="B13" s="6" t="s">
        <v>184</v>
      </c>
      <c r="C13" s="6" t="s">
        <v>20</v>
      </c>
      <c r="D13" s="6" t="s">
        <v>23</v>
      </c>
      <c r="E13" s="6" t="s">
        <v>143</v>
      </c>
      <c r="F13" s="6" t="s">
        <v>213</v>
      </c>
      <c r="G13" s="6" t="s">
        <v>197</v>
      </c>
      <c r="H13" s="6" t="s">
        <v>198</v>
      </c>
      <c r="I13" s="6" t="s">
        <v>199</v>
      </c>
      <c r="J13" s="6" t="s">
        <v>214</v>
      </c>
      <c r="K13" s="6" t="s">
        <v>38</v>
      </c>
      <c r="L13" s="6" t="s">
        <v>42</v>
      </c>
      <c r="M13" s="7">
        <v>295</v>
      </c>
    </row>
    <row r="14" spans="1:16" ht="21" thickBot="1" x14ac:dyDescent="0.3">
      <c r="A14" s="92" t="s">
        <v>158</v>
      </c>
      <c r="B14" s="93"/>
      <c r="C14" s="93"/>
      <c r="D14" s="93"/>
      <c r="E14" s="93"/>
      <c r="F14" s="93"/>
      <c r="G14" s="93"/>
      <c r="H14" s="93"/>
      <c r="I14" s="93"/>
      <c r="J14" s="93"/>
      <c r="K14" s="93"/>
      <c r="L14" s="93"/>
      <c r="M14" s="94"/>
    </row>
    <row r="15" spans="1:16" ht="19.5" hidden="1" thickBot="1" x14ac:dyDescent="0.3">
      <c r="A15" s="55" t="s">
        <v>155</v>
      </c>
      <c r="B15" s="46" t="s">
        <v>32</v>
      </c>
      <c r="C15" s="51" t="s">
        <v>22</v>
      </c>
      <c r="D15" s="46" t="s">
        <v>23</v>
      </c>
      <c r="E15" s="51" t="s">
        <v>28</v>
      </c>
      <c r="F15" s="46" t="s">
        <v>90</v>
      </c>
      <c r="G15" s="46" t="s">
        <v>91</v>
      </c>
      <c r="H15" s="46" t="s">
        <v>92</v>
      </c>
      <c r="I15" s="46" t="s">
        <v>93</v>
      </c>
      <c r="J15" s="46" t="s">
        <v>138</v>
      </c>
      <c r="K15" s="46" t="s">
        <v>54</v>
      </c>
      <c r="L15" s="51" t="s">
        <v>45</v>
      </c>
      <c r="M15" s="47">
        <v>446</v>
      </c>
    </row>
    <row r="16" spans="1:16" ht="19.5" hidden="1" thickBot="1" x14ac:dyDescent="0.3">
      <c r="A16" s="56" t="s">
        <v>156</v>
      </c>
      <c r="B16" s="40" t="s">
        <v>32</v>
      </c>
      <c r="C16" s="52" t="s">
        <v>51</v>
      </c>
      <c r="D16" s="40" t="s">
        <v>23</v>
      </c>
      <c r="E16" s="52" t="s">
        <v>68</v>
      </c>
      <c r="F16" s="40" t="s">
        <v>94</v>
      </c>
      <c r="G16" s="40" t="s">
        <v>95</v>
      </c>
      <c r="H16" s="40" t="s">
        <v>96</v>
      </c>
      <c r="I16" s="40" t="s">
        <v>97</v>
      </c>
      <c r="J16" s="40" t="s">
        <v>139</v>
      </c>
      <c r="K16" s="40" t="s">
        <v>54</v>
      </c>
      <c r="L16" s="52" t="s">
        <v>55</v>
      </c>
      <c r="M16" s="30">
        <v>492</v>
      </c>
    </row>
    <row r="17" spans="1:13" ht="19.5" hidden="1" thickBot="1" x14ac:dyDescent="0.3">
      <c r="A17" s="57" t="s">
        <v>157</v>
      </c>
      <c r="B17" s="41" t="s">
        <v>32</v>
      </c>
      <c r="C17" s="6" t="s">
        <v>52</v>
      </c>
      <c r="D17" s="41" t="s">
        <v>23</v>
      </c>
      <c r="E17" s="6" t="s">
        <v>53</v>
      </c>
      <c r="F17" s="41" t="s">
        <v>98</v>
      </c>
      <c r="G17" s="41" t="s">
        <v>99</v>
      </c>
      <c r="H17" s="41" t="s">
        <v>100</v>
      </c>
      <c r="I17" s="41" t="s">
        <v>101</v>
      </c>
      <c r="J17" s="41" t="s">
        <v>140</v>
      </c>
      <c r="K17" s="41" t="s">
        <v>54</v>
      </c>
      <c r="L17" s="6" t="s">
        <v>56</v>
      </c>
      <c r="M17" s="58">
        <v>532</v>
      </c>
    </row>
    <row r="18" spans="1:13" ht="21" hidden="1" thickBot="1" x14ac:dyDescent="0.3">
      <c r="A18" s="89" t="s">
        <v>241</v>
      </c>
      <c r="B18" s="90"/>
      <c r="C18" s="90"/>
      <c r="D18" s="90"/>
      <c r="E18" s="90"/>
      <c r="F18" s="90"/>
      <c r="G18" s="90"/>
      <c r="H18" s="90"/>
      <c r="I18" s="90"/>
      <c r="J18" s="90"/>
      <c r="K18" s="90"/>
      <c r="L18" s="90"/>
      <c r="M18" s="91"/>
    </row>
    <row r="19" spans="1:13" x14ac:dyDescent="0.25">
      <c r="A19" s="45" t="s">
        <v>215</v>
      </c>
      <c r="B19" s="46" t="s">
        <v>32</v>
      </c>
      <c r="C19" s="53" t="s">
        <v>17</v>
      </c>
      <c r="D19" s="53" t="s">
        <v>23</v>
      </c>
      <c r="E19" s="53" t="s">
        <v>24</v>
      </c>
      <c r="F19" s="53" t="s">
        <v>216</v>
      </c>
      <c r="G19" s="53" t="s">
        <v>217</v>
      </c>
      <c r="H19" s="53" t="s">
        <v>218</v>
      </c>
      <c r="I19" s="53" t="s">
        <v>219</v>
      </c>
      <c r="J19" s="53" t="s">
        <v>220</v>
      </c>
      <c r="K19" s="53" t="s">
        <v>36</v>
      </c>
      <c r="L19" s="53" t="s">
        <v>43</v>
      </c>
      <c r="M19" s="73">
        <v>260</v>
      </c>
    </row>
    <row r="20" spans="1:13" x14ac:dyDescent="0.25">
      <c r="A20" s="3" t="s">
        <v>221</v>
      </c>
      <c r="B20" s="40" t="s">
        <v>32</v>
      </c>
      <c r="C20" s="54" t="s">
        <v>18</v>
      </c>
      <c r="D20" s="54" t="s">
        <v>23</v>
      </c>
      <c r="E20" s="54" t="s">
        <v>25</v>
      </c>
      <c r="F20" s="54" t="s">
        <v>222</v>
      </c>
      <c r="G20" s="54" t="s">
        <v>223</v>
      </c>
      <c r="H20" s="54" t="s">
        <v>188</v>
      </c>
      <c r="I20" s="54" t="s">
        <v>224</v>
      </c>
      <c r="J20" s="54" t="s">
        <v>225</v>
      </c>
      <c r="K20" s="54" t="s">
        <v>35</v>
      </c>
      <c r="L20" s="54" t="s">
        <v>40</v>
      </c>
      <c r="M20" s="74">
        <v>290</v>
      </c>
    </row>
    <row r="21" spans="1:13" x14ac:dyDescent="0.25">
      <c r="A21" s="3" t="s">
        <v>226</v>
      </c>
      <c r="B21" s="40" t="s">
        <v>32</v>
      </c>
      <c r="C21" s="54" t="s">
        <v>57</v>
      </c>
      <c r="D21" s="54" t="s">
        <v>23</v>
      </c>
      <c r="E21" s="54" t="s">
        <v>61</v>
      </c>
      <c r="F21" s="54" t="s">
        <v>227</v>
      </c>
      <c r="G21" s="54" t="s">
        <v>228</v>
      </c>
      <c r="H21" s="54" t="s">
        <v>191</v>
      </c>
      <c r="I21" s="54" t="s">
        <v>229</v>
      </c>
      <c r="J21" s="54" t="s">
        <v>230</v>
      </c>
      <c r="K21" s="54" t="s">
        <v>62</v>
      </c>
      <c r="L21" s="54" t="s">
        <v>60</v>
      </c>
      <c r="M21" s="74">
        <v>330</v>
      </c>
    </row>
    <row r="22" spans="1:13" x14ac:dyDescent="0.25">
      <c r="A22" s="3" t="s">
        <v>231</v>
      </c>
      <c r="B22" s="40" t="s">
        <v>32</v>
      </c>
      <c r="C22" s="54" t="s">
        <v>19</v>
      </c>
      <c r="D22" s="54" t="s">
        <v>23</v>
      </c>
      <c r="E22" s="54" t="s">
        <v>63</v>
      </c>
      <c r="F22" s="54" t="s">
        <v>232</v>
      </c>
      <c r="G22" s="54" t="s">
        <v>233</v>
      </c>
      <c r="H22" s="54" t="s">
        <v>195</v>
      </c>
      <c r="I22" s="54" t="s">
        <v>234</v>
      </c>
      <c r="J22" s="54" t="s">
        <v>211</v>
      </c>
      <c r="K22" s="54" t="s">
        <v>37</v>
      </c>
      <c r="L22" s="54" t="s">
        <v>41</v>
      </c>
      <c r="M22" s="74">
        <v>370</v>
      </c>
    </row>
    <row r="23" spans="1:13" ht="16.5" thickBot="1" x14ac:dyDescent="0.3">
      <c r="A23" s="5" t="s">
        <v>235</v>
      </c>
      <c r="B23" s="41" t="s">
        <v>32</v>
      </c>
      <c r="C23" s="6" t="s">
        <v>20</v>
      </c>
      <c r="D23" s="6" t="s">
        <v>23</v>
      </c>
      <c r="E23" s="6" t="s">
        <v>143</v>
      </c>
      <c r="F23" s="6" t="s">
        <v>236</v>
      </c>
      <c r="G23" s="6" t="s">
        <v>237</v>
      </c>
      <c r="H23" s="6" t="s">
        <v>198</v>
      </c>
      <c r="I23" s="6" t="s">
        <v>238</v>
      </c>
      <c r="J23" s="6" t="s">
        <v>239</v>
      </c>
      <c r="K23" s="6" t="s">
        <v>38</v>
      </c>
      <c r="L23" s="6" t="s">
        <v>42</v>
      </c>
      <c r="M23" s="75">
        <v>410</v>
      </c>
    </row>
    <row r="24" spans="1:13" ht="21" thickBot="1" x14ac:dyDescent="0.3">
      <c r="A24" s="98" t="s">
        <v>75</v>
      </c>
      <c r="B24" s="99"/>
      <c r="C24" s="99"/>
      <c r="D24" s="99"/>
      <c r="E24" s="99"/>
      <c r="F24" s="99"/>
      <c r="G24" s="99"/>
      <c r="H24" s="99"/>
      <c r="I24" s="99"/>
      <c r="J24" s="99"/>
      <c r="K24" s="99"/>
      <c r="L24" s="99"/>
      <c r="M24" s="100"/>
    </row>
    <row r="25" spans="1:13" ht="17.25" customHeight="1" thickBot="1" x14ac:dyDescent="0.3">
      <c r="A25" s="48" t="s">
        <v>29</v>
      </c>
      <c r="B25" s="49" t="s">
        <v>184</v>
      </c>
      <c r="C25" s="49" t="s">
        <v>18</v>
      </c>
      <c r="D25" s="49" t="s">
        <v>23</v>
      </c>
      <c r="E25" s="49" t="s">
        <v>25</v>
      </c>
      <c r="F25" s="49" t="s">
        <v>159</v>
      </c>
      <c r="G25" s="49" t="s">
        <v>102</v>
      </c>
      <c r="H25" s="49" t="s">
        <v>160</v>
      </c>
      <c r="I25" s="49" t="s">
        <v>161</v>
      </c>
      <c r="J25" s="49" t="s">
        <v>141</v>
      </c>
      <c r="K25" s="49" t="s">
        <v>162</v>
      </c>
      <c r="L25" s="49" t="s">
        <v>40</v>
      </c>
      <c r="M25" s="50">
        <v>160</v>
      </c>
    </row>
    <row r="26" spans="1:13" ht="21" thickBot="1" x14ac:dyDescent="0.3">
      <c r="A26" s="101" t="s">
        <v>76</v>
      </c>
      <c r="B26" s="102"/>
      <c r="C26" s="102"/>
      <c r="D26" s="102"/>
      <c r="E26" s="102"/>
      <c r="F26" s="102"/>
      <c r="G26" s="102"/>
      <c r="H26" s="102"/>
      <c r="I26" s="102"/>
      <c r="J26" s="102"/>
      <c r="K26" s="102"/>
      <c r="L26" s="102"/>
      <c r="M26" s="103"/>
    </row>
    <row r="27" spans="1:13" ht="19.5" hidden="1" thickBot="1" x14ac:dyDescent="0.3">
      <c r="A27" s="64" t="s">
        <v>33</v>
      </c>
      <c r="B27" s="65" t="s">
        <v>163</v>
      </c>
      <c r="C27" s="65" t="s">
        <v>18</v>
      </c>
      <c r="D27" s="65" t="s">
        <v>23</v>
      </c>
      <c r="E27" s="65" t="s">
        <v>25</v>
      </c>
      <c r="F27" s="65" t="s">
        <v>103</v>
      </c>
      <c r="G27" s="65" t="s">
        <v>104</v>
      </c>
      <c r="H27" s="65" t="s">
        <v>105</v>
      </c>
      <c r="I27" s="65" t="s">
        <v>106</v>
      </c>
      <c r="J27" s="65" t="s">
        <v>142</v>
      </c>
      <c r="K27" s="65" t="s">
        <v>54</v>
      </c>
      <c r="L27" s="65" t="s">
        <v>34</v>
      </c>
      <c r="M27" s="66">
        <v>519</v>
      </c>
    </row>
    <row r="28" spans="1:13" ht="21" hidden="1" thickBot="1" x14ac:dyDescent="0.3">
      <c r="A28" s="89" t="s">
        <v>73</v>
      </c>
      <c r="B28" s="90"/>
      <c r="C28" s="90"/>
      <c r="D28" s="90"/>
      <c r="E28" s="90"/>
      <c r="F28" s="90"/>
      <c r="G28" s="90"/>
      <c r="H28" s="90"/>
      <c r="I28" s="90"/>
      <c r="J28" s="90"/>
      <c r="K28" s="90"/>
      <c r="L28" s="90"/>
      <c r="M28" s="91"/>
    </row>
    <row r="29" spans="1:13" ht="18.75" x14ac:dyDescent="0.25">
      <c r="A29" s="45" t="s">
        <v>64</v>
      </c>
      <c r="B29" s="42" t="s">
        <v>72</v>
      </c>
      <c r="C29" s="42" t="s">
        <v>21</v>
      </c>
      <c r="D29" s="42" t="s">
        <v>23</v>
      </c>
      <c r="E29" s="42" t="s">
        <v>27</v>
      </c>
      <c r="F29" s="42" t="s">
        <v>126</v>
      </c>
      <c r="G29" s="42" t="s">
        <v>127</v>
      </c>
      <c r="H29" s="42" t="s">
        <v>128</v>
      </c>
      <c r="I29" s="42" t="s">
        <v>129</v>
      </c>
      <c r="J29" s="42" t="s">
        <v>86</v>
      </c>
      <c r="K29" s="42" t="s">
        <v>39</v>
      </c>
      <c r="L29" s="42" t="s">
        <v>44</v>
      </c>
      <c r="M29" s="11">
        <v>386</v>
      </c>
    </row>
    <row r="30" spans="1:13" ht="18.75" x14ac:dyDescent="0.25">
      <c r="A30" s="3" t="s">
        <v>65</v>
      </c>
      <c r="B30" s="43" t="s">
        <v>72</v>
      </c>
      <c r="C30" s="43" t="s">
        <v>46</v>
      </c>
      <c r="D30" s="43" t="s">
        <v>48</v>
      </c>
      <c r="E30" s="43" t="s">
        <v>63</v>
      </c>
      <c r="F30" s="43" t="s">
        <v>130</v>
      </c>
      <c r="G30" s="43" t="s">
        <v>131</v>
      </c>
      <c r="H30" s="43" t="s">
        <v>132</v>
      </c>
      <c r="I30" s="43" t="s">
        <v>133</v>
      </c>
      <c r="J30" s="43" t="s">
        <v>134</v>
      </c>
      <c r="K30" s="43" t="s">
        <v>70</v>
      </c>
      <c r="L30" s="43" t="s">
        <v>49</v>
      </c>
      <c r="M30" s="4">
        <v>498</v>
      </c>
    </row>
    <row r="31" spans="1:13" ht="19.5" thickBot="1" x14ac:dyDescent="0.3">
      <c r="A31" s="5" t="s">
        <v>66</v>
      </c>
      <c r="B31" s="6" t="s">
        <v>72</v>
      </c>
      <c r="C31" s="6" t="s">
        <v>47</v>
      </c>
      <c r="D31" s="6" t="s">
        <v>48</v>
      </c>
      <c r="E31" s="6" t="s">
        <v>26</v>
      </c>
      <c r="F31" s="6" t="s">
        <v>69</v>
      </c>
      <c r="G31" s="6" t="s">
        <v>135</v>
      </c>
      <c r="H31" s="6" t="s">
        <v>136</v>
      </c>
      <c r="I31" s="6" t="s">
        <v>137</v>
      </c>
      <c r="J31" s="6" t="s">
        <v>87</v>
      </c>
      <c r="K31" s="6" t="s">
        <v>71</v>
      </c>
      <c r="L31" s="6" t="s">
        <v>50</v>
      </c>
      <c r="M31" s="7">
        <v>560</v>
      </c>
    </row>
    <row r="32" spans="1:13" ht="21" thickBot="1" x14ac:dyDescent="0.3">
      <c r="A32" s="83" t="s">
        <v>240</v>
      </c>
      <c r="B32" s="84"/>
      <c r="C32" s="84"/>
      <c r="D32" s="84"/>
      <c r="E32" s="84"/>
      <c r="F32" s="84"/>
      <c r="G32" s="84"/>
      <c r="H32" s="84"/>
      <c r="I32" s="84"/>
      <c r="J32" s="84"/>
      <c r="K32" s="84"/>
      <c r="L32" s="84"/>
      <c r="M32" s="85"/>
    </row>
    <row r="33" spans="1:13" ht="22.5" customHeight="1" x14ac:dyDescent="0.25">
      <c r="A33" s="87" t="s">
        <v>166</v>
      </c>
      <c r="B33" s="88"/>
      <c r="C33" s="88"/>
      <c r="D33" s="88" t="s">
        <v>167</v>
      </c>
      <c r="E33" s="88"/>
      <c r="F33" s="88"/>
      <c r="G33" s="88"/>
      <c r="H33" s="88"/>
      <c r="I33" s="88"/>
      <c r="J33" s="88"/>
      <c r="K33" s="86" t="s">
        <v>168</v>
      </c>
      <c r="L33" s="86"/>
      <c r="M33" s="70">
        <v>400</v>
      </c>
    </row>
    <row r="34" spans="1:13" s="63" customFormat="1" ht="20.100000000000001" customHeight="1" x14ac:dyDescent="0.25">
      <c r="A34" s="81"/>
      <c r="B34" s="77"/>
      <c r="C34" s="77"/>
      <c r="D34" s="77"/>
      <c r="E34" s="77"/>
      <c r="F34" s="77"/>
      <c r="G34" s="77"/>
      <c r="H34" s="77"/>
      <c r="I34" s="77"/>
      <c r="J34" s="77"/>
      <c r="K34" s="79" t="s">
        <v>169</v>
      </c>
      <c r="L34" s="79"/>
      <c r="M34" s="67">
        <v>483</v>
      </c>
    </row>
    <row r="35" spans="1:13" s="63" customFormat="1" ht="15" customHeight="1" x14ac:dyDescent="0.25">
      <c r="A35" s="81" t="s">
        <v>179</v>
      </c>
      <c r="B35" s="77"/>
      <c r="C35" s="77"/>
      <c r="D35" s="77" t="s">
        <v>176</v>
      </c>
      <c r="E35" s="77"/>
      <c r="F35" s="77"/>
      <c r="G35" s="77"/>
      <c r="H35" s="77"/>
      <c r="I35" s="77"/>
      <c r="J35" s="77"/>
      <c r="K35" s="79" t="s">
        <v>168</v>
      </c>
      <c r="L35" s="79"/>
      <c r="M35" s="68">
        <v>460</v>
      </c>
    </row>
    <row r="36" spans="1:13" s="63" customFormat="1" ht="20.100000000000001" customHeight="1" x14ac:dyDescent="0.25">
      <c r="A36" s="81"/>
      <c r="B36" s="77"/>
      <c r="C36" s="77"/>
      <c r="D36" s="77"/>
      <c r="E36" s="77"/>
      <c r="F36" s="77"/>
      <c r="G36" s="77"/>
      <c r="H36" s="77"/>
      <c r="I36" s="77"/>
      <c r="J36" s="77"/>
      <c r="K36" s="79" t="s">
        <v>169</v>
      </c>
      <c r="L36" s="79"/>
      <c r="M36" s="68">
        <v>548</v>
      </c>
    </row>
    <row r="37" spans="1:13" s="63" customFormat="1" ht="15.75" customHeight="1" x14ac:dyDescent="0.25">
      <c r="A37" s="81" t="s">
        <v>180</v>
      </c>
      <c r="B37" s="77"/>
      <c r="C37" s="77"/>
      <c r="D37" s="77" t="s">
        <v>176</v>
      </c>
      <c r="E37" s="77"/>
      <c r="F37" s="77"/>
      <c r="G37" s="77"/>
      <c r="H37" s="77"/>
      <c r="I37" s="77"/>
      <c r="J37" s="77"/>
      <c r="K37" s="79" t="s">
        <v>170</v>
      </c>
      <c r="L37" s="79"/>
      <c r="M37" s="68">
        <v>553</v>
      </c>
    </row>
    <row r="38" spans="1:13" s="63" customFormat="1" ht="20.100000000000001" customHeight="1" x14ac:dyDescent="0.25">
      <c r="A38" s="81"/>
      <c r="B38" s="77"/>
      <c r="C38" s="77"/>
      <c r="D38" s="77"/>
      <c r="E38" s="77"/>
      <c r="F38" s="77"/>
      <c r="G38" s="77"/>
      <c r="H38" s="77"/>
      <c r="I38" s="77"/>
      <c r="J38" s="77"/>
      <c r="K38" s="79" t="s">
        <v>171</v>
      </c>
      <c r="L38" s="79"/>
      <c r="M38" s="68">
        <v>780</v>
      </c>
    </row>
    <row r="39" spans="1:13" s="63" customFormat="1" ht="21.75" customHeight="1" x14ac:dyDescent="0.25">
      <c r="A39" s="81" t="s">
        <v>181</v>
      </c>
      <c r="B39" s="77"/>
      <c r="C39" s="77"/>
      <c r="D39" s="77" t="s">
        <v>177</v>
      </c>
      <c r="E39" s="77"/>
      <c r="F39" s="77"/>
      <c r="G39" s="77"/>
      <c r="H39" s="77"/>
      <c r="I39" s="77"/>
      <c r="J39" s="77"/>
      <c r="K39" s="79" t="s">
        <v>172</v>
      </c>
      <c r="L39" s="79"/>
      <c r="M39" s="68">
        <v>548</v>
      </c>
    </row>
    <row r="40" spans="1:13" s="63" customFormat="1" ht="20.100000000000001" customHeight="1" x14ac:dyDescent="0.25">
      <c r="A40" s="81"/>
      <c r="B40" s="77"/>
      <c r="C40" s="77"/>
      <c r="D40" s="77"/>
      <c r="E40" s="77"/>
      <c r="F40" s="77"/>
      <c r="G40" s="77"/>
      <c r="H40" s="77"/>
      <c r="I40" s="77"/>
      <c r="J40" s="77"/>
      <c r="K40" s="79" t="s">
        <v>173</v>
      </c>
      <c r="L40" s="79"/>
      <c r="M40" s="68">
        <v>612</v>
      </c>
    </row>
    <row r="41" spans="1:13" s="63" customFormat="1" ht="15.75" customHeight="1" x14ac:dyDescent="0.25">
      <c r="A41" s="81" t="s">
        <v>182</v>
      </c>
      <c r="B41" s="77"/>
      <c r="C41" s="77"/>
      <c r="D41" s="77" t="s">
        <v>178</v>
      </c>
      <c r="E41" s="77"/>
      <c r="F41" s="77"/>
      <c r="G41" s="77"/>
      <c r="H41" s="77"/>
      <c r="I41" s="77"/>
      <c r="J41" s="77"/>
      <c r="K41" s="79" t="s">
        <v>174</v>
      </c>
      <c r="L41" s="79"/>
      <c r="M41" s="68">
        <v>1883</v>
      </c>
    </row>
    <row r="42" spans="1:13" s="63" customFormat="1" ht="20.100000000000001" customHeight="1" thickBot="1" x14ac:dyDescent="0.3">
      <c r="A42" s="82"/>
      <c r="B42" s="78"/>
      <c r="C42" s="78"/>
      <c r="D42" s="78"/>
      <c r="E42" s="78"/>
      <c r="F42" s="78"/>
      <c r="G42" s="78"/>
      <c r="H42" s="78"/>
      <c r="I42" s="78"/>
      <c r="J42" s="78"/>
      <c r="K42" s="80" t="s">
        <v>175</v>
      </c>
      <c r="L42" s="80"/>
      <c r="M42" s="69">
        <v>2259</v>
      </c>
    </row>
    <row r="43" spans="1:13" s="63" customFormat="1" ht="15.75" customHeight="1" x14ac:dyDescent="0.25">
      <c r="A43" s="76" t="s">
        <v>183</v>
      </c>
      <c r="B43" s="76"/>
      <c r="C43" s="76"/>
      <c r="D43" s="76"/>
      <c r="E43" s="76"/>
      <c r="F43" s="76"/>
      <c r="G43" s="76"/>
      <c r="H43" s="76"/>
      <c r="I43" s="76"/>
      <c r="J43" s="76"/>
      <c r="K43" s="76"/>
      <c r="L43" s="76"/>
      <c r="M43" s="76"/>
    </row>
    <row r="44" spans="1:13" s="71" customFormat="1" ht="20.100000000000001" customHeight="1" x14ac:dyDescent="0.25">
      <c r="A44" s="63"/>
      <c r="B44" s="63"/>
      <c r="C44" s="63"/>
      <c r="D44" s="63"/>
      <c r="E44" s="63"/>
      <c r="F44" s="63"/>
      <c r="G44" s="63"/>
      <c r="H44" s="63"/>
      <c r="I44" s="63"/>
      <c r="J44" s="63"/>
      <c r="K44" s="63"/>
      <c r="L44" s="63"/>
      <c r="M44" s="63"/>
    </row>
    <row r="45" spans="1:13" s="63" customFormat="1" ht="20.100000000000001" customHeight="1" x14ac:dyDescent="0.25">
      <c r="A45" s="10"/>
      <c r="B45" s="9"/>
      <c r="C45" s="10"/>
      <c r="D45" s="9"/>
      <c r="E45" s="9"/>
      <c r="F45" s="9"/>
      <c r="G45" s="9"/>
      <c r="H45" s="9"/>
      <c r="I45" s="9"/>
      <c r="J45" s="9"/>
      <c r="K45" s="9"/>
      <c r="L45" s="9"/>
      <c r="M45" s="9"/>
    </row>
  </sheetData>
  <mergeCells count="29">
    <mergeCell ref="A24:M24"/>
    <mergeCell ref="A26:M26"/>
    <mergeCell ref="A28:M28"/>
    <mergeCell ref="A7:M7"/>
    <mergeCell ref="A14:M14"/>
    <mergeCell ref="A8:M8"/>
    <mergeCell ref="A18:M18"/>
    <mergeCell ref="A35:C36"/>
    <mergeCell ref="A32:M32"/>
    <mergeCell ref="K33:L33"/>
    <mergeCell ref="K34:L34"/>
    <mergeCell ref="A33:C34"/>
    <mergeCell ref="D33:J34"/>
    <mergeCell ref="A43:M43"/>
    <mergeCell ref="D35:J36"/>
    <mergeCell ref="D37:J38"/>
    <mergeCell ref="D39:J40"/>
    <mergeCell ref="D41:J42"/>
    <mergeCell ref="K41:L41"/>
    <mergeCell ref="K42:L42"/>
    <mergeCell ref="A41:C42"/>
    <mergeCell ref="K39:L39"/>
    <mergeCell ref="K40:L40"/>
    <mergeCell ref="A39:C40"/>
    <mergeCell ref="K37:L37"/>
    <mergeCell ref="K38:L38"/>
    <mergeCell ref="A37:C38"/>
    <mergeCell ref="K35:L35"/>
    <mergeCell ref="K36:L36"/>
  </mergeCells>
  <pageMargins left="0.23622047244094491" right="0.23622047244094491" top="0.27559055118110237" bottom="0.35433070866141736" header="0.31496062992125984" footer="0.31496062992125984"/>
  <pageSetup paperSize="9" scale="6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9"/>
  <sheetViews>
    <sheetView workbookViewId="0">
      <selection activeCell="A20" sqref="A20"/>
    </sheetView>
  </sheetViews>
  <sheetFormatPr defaultColWidth="30.28515625" defaultRowHeight="15" x14ac:dyDescent="0.25"/>
  <cols>
    <col min="1" max="1" width="29.28515625" bestFit="1" customWidth="1"/>
    <col min="2" max="2" width="11.7109375" bestFit="1" customWidth="1"/>
    <col min="3" max="3" width="12.85546875" bestFit="1" customWidth="1"/>
    <col min="4" max="4" width="11" bestFit="1" customWidth="1"/>
    <col min="5" max="5" width="11" customWidth="1"/>
    <col min="6" max="6" width="17.28515625" bestFit="1" customWidth="1"/>
    <col min="7" max="7" width="17.28515625" customWidth="1"/>
    <col min="8" max="8" width="18.28515625" bestFit="1" customWidth="1"/>
  </cols>
  <sheetData>
    <row r="1" spans="1:8" ht="32.25" thickBot="1" x14ac:dyDescent="0.3">
      <c r="A1" s="1" t="s">
        <v>0</v>
      </c>
      <c r="B1" s="1" t="s">
        <v>144</v>
      </c>
      <c r="C1" s="1" t="s">
        <v>145</v>
      </c>
      <c r="D1" s="12" t="s">
        <v>146</v>
      </c>
      <c r="E1" s="2" t="s">
        <v>147</v>
      </c>
      <c r="F1" s="2" t="s">
        <v>148</v>
      </c>
      <c r="G1" s="2" t="s">
        <v>149</v>
      </c>
      <c r="H1" s="2" t="s">
        <v>150</v>
      </c>
    </row>
    <row r="2" spans="1:8" ht="15.75" x14ac:dyDescent="0.25">
      <c r="A2" s="13" t="s">
        <v>5</v>
      </c>
      <c r="B2" s="14">
        <v>1.2999999999999999E-2</v>
      </c>
      <c r="C2" s="14"/>
      <c r="D2" s="15">
        <f>B2*C2</f>
        <v>0</v>
      </c>
      <c r="E2" s="15">
        <v>2.36</v>
      </c>
      <c r="F2" s="14">
        <f>C2*E2</f>
        <v>0</v>
      </c>
      <c r="G2" s="14">
        <v>2.76</v>
      </c>
      <c r="H2" s="16">
        <f>C2*G2</f>
        <v>0</v>
      </c>
    </row>
    <row r="3" spans="1:8" ht="15.75" x14ac:dyDescent="0.25">
      <c r="A3" s="17" t="s">
        <v>6</v>
      </c>
      <c r="B3" s="18">
        <v>1.6E-2</v>
      </c>
      <c r="C3" s="18"/>
      <c r="D3" s="19">
        <f t="shared" ref="D3:D27" si="0">B3*C3</f>
        <v>0</v>
      </c>
      <c r="E3" s="19">
        <v>3.14</v>
      </c>
      <c r="F3" s="18">
        <f t="shared" ref="F3:F27" si="1">C3*E3</f>
        <v>0</v>
      </c>
      <c r="G3" s="18">
        <v>3.64</v>
      </c>
      <c r="H3" s="20">
        <f t="shared" ref="H3:H27" si="2">C3*G3</f>
        <v>0</v>
      </c>
    </row>
    <row r="4" spans="1:8" ht="15.75" x14ac:dyDescent="0.25">
      <c r="A4" s="17" t="s">
        <v>58</v>
      </c>
      <c r="B4" s="18">
        <v>0.02</v>
      </c>
      <c r="C4" s="18"/>
      <c r="D4" s="19">
        <f t="shared" si="0"/>
        <v>0</v>
      </c>
      <c r="E4" s="19">
        <v>3.96</v>
      </c>
      <c r="F4" s="18">
        <f t="shared" si="1"/>
        <v>0</v>
      </c>
      <c r="G4" s="18">
        <v>4.42</v>
      </c>
      <c r="H4" s="20">
        <f t="shared" si="2"/>
        <v>0</v>
      </c>
    </row>
    <row r="5" spans="1:8" ht="15.75" x14ac:dyDescent="0.25">
      <c r="A5" s="17" t="s">
        <v>7</v>
      </c>
      <c r="B5" s="18">
        <v>2.3E-2</v>
      </c>
      <c r="C5" s="18"/>
      <c r="D5" s="19">
        <f t="shared" si="0"/>
        <v>0</v>
      </c>
      <c r="E5" s="19">
        <v>4.62</v>
      </c>
      <c r="F5" s="18">
        <f t="shared" si="1"/>
        <v>0</v>
      </c>
      <c r="G5" s="18">
        <v>5.32</v>
      </c>
      <c r="H5" s="20">
        <f t="shared" si="2"/>
        <v>0</v>
      </c>
    </row>
    <row r="6" spans="1:8" ht="15.75" x14ac:dyDescent="0.25">
      <c r="A6" s="17" t="s">
        <v>8</v>
      </c>
      <c r="B6" s="18">
        <v>2.5999999999999999E-2</v>
      </c>
      <c r="C6" s="18"/>
      <c r="D6" s="19">
        <f t="shared" si="0"/>
        <v>0</v>
      </c>
      <c r="E6" s="19">
        <v>5.36</v>
      </c>
      <c r="F6" s="18">
        <f t="shared" si="1"/>
        <v>0</v>
      </c>
      <c r="G6" s="18">
        <v>6</v>
      </c>
      <c r="H6" s="20">
        <f t="shared" si="2"/>
        <v>0</v>
      </c>
    </row>
    <row r="7" spans="1:8" ht="15.75" x14ac:dyDescent="0.25">
      <c r="A7" s="17" t="s">
        <v>9</v>
      </c>
      <c r="B7" s="18">
        <v>1.2999999999999999E-2</v>
      </c>
      <c r="C7" s="18"/>
      <c r="D7" s="19">
        <f t="shared" si="0"/>
        <v>0</v>
      </c>
      <c r="E7" s="19">
        <v>2.36</v>
      </c>
      <c r="F7" s="18">
        <f t="shared" si="1"/>
        <v>0</v>
      </c>
      <c r="G7" s="18">
        <v>2.76</v>
      </c>
      <c r="H7" s="20">
        <f t="shared" si="2"/>
        <v>0</v>
      </c>
    </row>
    <row r="8" spans="1:8" ht="15.75" x14ac:dyDescent="0.25">
      <c r="A8" s="17" t="s">
        <v>10</v>
      </c>
      <c r="B8" s="18">
        <v>1.6E-2</v>
      </c>
      <c r="C8" s="18"/>
      <c r="D8" s="19">
        <f t="shared" si="0"/>
        <v>0</v>
      </c>
      <c r="E8" s="19">
        <v>3.14</v>
      </c>
      <c r="F8" s="18">
        <f t="shared" si="1"/>
        <v>0</v>
      </c>
      <c r="G8" s="18">
        <v>3.64</v>
      </c>
      <c r="H8" s="20">
        <f t="shared" si="2"/>
        <v>0</v>
      </c>
    </row>
    <row r="9" spans="1:8" ht="15.75" x14ac:dyDescent="0.25">
      <c r="A9" s="17" t="s">
        <v>67</v>
      </c>
      <c r="B9" s="18">
        <v>0.02</v>
      </c>
      <c r="C9" s="18"/>
      <c r="D9" s="19">
        <f t="shared" si="0"/>
        <v>0</v>
      </c>
      <c r="E9" s="19">
        <v>3.96</v>
      </c>
      <c r="F9" s="18">
        <f t="shared" si="1"/>
        <v>0</v>
      </c>
      <c r="G9" s="18">
        <v>4.42</v>
      </c>
      <c r="H9" s="20">
        <f t="shared" si="2"/>
        <v>0</v>
      </c>
    </row>
    <row r="10" spans="1:8" ht="15.75" x14ac:dyDescent="0.25">
      <c r="A10" s="17" t="s">
        <v>11</v>
      </c>
      <c r="B10" s="18">
        <v>2.3E-2</v>
      </c>
      <c r="C10" s="18"/>
      <c r="D10" s="19">
        <f t="shared" si="0"/>
        <v>0</v>
      </c>
      <c r="E10" s="19">
        <v>4.62</v>
      </c>
      <c r="F10" s="18">
        <f t="shared" si="1"/>
        <v>0</v>
      </c>
      <c r="G10" s="18">
        <v>5.32</v>
      </c>
      <c r="H10" s="20">
        <f t="shared" si="2"/>
        <v>0</v>
      </c>
    </row>
    <row r="11" spans="1:8" ht="16.5" thickBot="1" x14ac:dyDescent="0.3">
      <c r="A11" s="21" t="s">
        <v>12</v>
      </c>
      <c r="B11" s="22">
        <v>2.5999999999999999E-2</v>
      </c>
      <c r="C11" s="22"/>
      <c r="D11" s="23">
        <f t="shared" si="0"/>
        <v>0</v>
      </c>
      <c r="E11" s="23">
        <v>5.36</v>
      </c>
      <c r="F11" s="22">
        <f t="shared" si="1"/>
        <v>0</v>
      </c>
      <c r="G11" s="22">
        <v>6</v>
      </c>
      <c r="H11" s="24">
        <f t="shared" si="2"/>
        <v>0</v>
      </c>
    </row>
    <row r="12" spans="1:8" ht="15.75" x14ac:dyDescent="0.25">
      <c r="A12" s="13" t="s">
        <v>64</v>
      </c>
      <c r="B12" s="14">
        <v>2.4E-2</v>
      </c>
      <c r="C12" s="14"/>
      <c r="D12" s="15">
        <f t="shared" si="0"/>
        <v>0</v>
      </c>
      <c r="E12" s="15">
        <v>8.1199999999999992</v>
      </c>
      <c r="F12" s="14">
        <f t="shared" si="1"/>
        <v>0</v>
      </c>
      <c r="G12" s="14">
        <v>8.6199999999999992</v>
      </c>
      <c r="H12" s="16">
        <f t="shared" si="2"/>
        <v>0</v>
      </c>
    </row>
    <row r="13" spans="1:8" ht="15.75" x14ac:dyDescent="0.25">
      <c r="A13" s="17" t="s">
        <v>65</v>
      </c>
      <c r="B13" s="18">
        <v>3.5000000000000003E-2</v>
      </c>
      <c r="C13" s="18"/>
      <c r="D13" s="19">
        <f t="shared" si="0"/>
        <v>0</v>
      </c>
      <c r="E13" s="19">
        <v>11.62</v>
      </c>
      <c r="F13" s="18">
        <f t="shared" si="1"/>
        <v>0</v>
      </c>
      <c r="G13" s="18">
        <v>12.4</v>
      </c>
      <c r="H13" s="20">
        <f t="shared" si="2"/>
        <v>0</v>
      </c>
    </row>
    <row r="14" spans="1:8" ht="16.5" thickBot="1" x14ac:dyDescent="0.3">
      <c r="A14" s="21" t="s">
        <v>66</v>
      </c>
      <c r="B14" s="22">
        <v>3.9E-2</v>
      </c>
      <c r="C14" s="22"/>
      <c r="D14" s="23">
        <f t="shared" si="0"/>
        <v>0</v>
      </c>
      <c r="E14" s="23">
        <v>12.8</v>
      </c>
      <c r="F14" s="22">
        <f t="shared" si="1"/>
        <v>0</v>
      </c>
      <c r="G14" s="22">
        <v>13.54</v>
      </c>
      <c r="H14" s="24">
        <f t="shared" si="2"/>
        <v>0</v>
      </c>
    </row>
    <row r="15" spans="1:8" ht="15.75" x14ac:dyDescent="0.25">
      <c r="A15" s="13" t="s">
        <v>13</v>
      </c>
      <c r="B15" s="14">
        <v>8.9999999999999993E-3</v>
      </c>
      <c r="C15" s="14"/>
      <c r="D15" s="15">
        <f t="shared" si="0"/>
        <v>0</v>
      </c>
      <c r="E15" s="15">
        <v>2.7</v>
      </c>
      <c r="F15" s="14">
        <f t="shared" si="1"/>
        <v>0</v>
      </c>
      <c r="G15" s="14">
        <v>3</v>
      </c>
      <c r="H15" s="16">
        <f t="shared" si="2"/>
        <v>0</v>
      </c>
    </row>
    <row r="16" spans="1:8" ht="15.75" x14ac:dyDescent="0.25">
      <c r="A16" s="17" t="s">
        <v>59</v>
      </c>
      <c r="B16" s="18">
        <v>1.2E-2</v>
      </c>
      <c r="C16" s="18"/>
      <c r="D16" s="19">
        <f t="shared" si="0"/>
        <v>0</v>
      </c>
      <c r="E16" s="19">
        <v>3.64</v>
      </c>
      <c r="F16" s="18">
        <f t="shared" si="1"/>
        <v>0</v>
      </c>
      <c r="G16" s="18">
        <v>4.0599999999999996</v>
      </c>
      <c r="H16" s="20">
        <f t="shared" si="2"/>
        <v>0</v>
      </c>
    </row>
    <row r="17" spans="1:8" ht="15.75" x14ac:dyDescent="0.25">
      <c r="A17" s="17" t="s">
        <v>14</v>
      </c>
      <c r="B17" s="18">
        <v>1.4E-2</v>
      </c>
      <c r="C17" s="18"/>
      <c r="D17" s="19">
        <f t="shared" si="0"/>
        <v>0</v>
      </c>
      <c r="E17" s="19">
        <v>4.42</v>
      </c>
      <c r="F17" s="18">
        <f t="shared" si="1"/>
        <v>0</v>
      </c>
      <c r="G17" s="18">
        <v>4.6500000000000004</v>
      </c>
      <c r="H17" s="20">
        <f t="shared" si="2"/>
        <v>0</v>
      </c>
    </row>
    <row r="18" spans="1:8" ht="15.75" x14ac:dyDescent="0.25">
      <c r="A18" s="35" t="s">
        <v>15</v>
      </c>
      <c r="B18" s="18">
        <v>1.6E-2</v>
      </c>
      <c r="C18" s="18"/>
      <c r="D18" s="19">
        <f t="shared" si="0"/>
        <v>0</v>
      </c>
      <c r="E18" s="19">
        <v>5.0199999999999996</v>
      </c>
      <c r="F18" s="18">
        <f t="shared" si="1"/>
        <v>0</v>
      </c>
      <c r="G18" s="18">
        <v>5.46</v>
      </c>
      <c r="H18" s="20">
        <f t="shared" si="2"/>
        <v>0</v>
      </c>
    </row>
    <row r="19" spans="1:8" ht="15.75" x14ac:dyDescent="0.25">
      <c r="A19" s="35" t="s">
        <v>151</v>
      </c>
      <c r="B19" s="18">
        <v>2.1000000000000001E-2</v>
      </c>
      <c r="C19" s="18"/>
      <c r="D19" s="19">
        <f t="shared" si="0"/>
        <v>0</v>
      </c>
      <c r="E19" s="19">
        <v>6.5</v>
      </c>
      <c r="F19" s="18">
        <f t="shared" si="1"/>
        <v>0</v>
      </c>
      <c r="G19" s="18">
        <v>7</v>
      </c>
      <c r="H19" s="20">
        <f t="shared" si="2"/>
        <v>0</v>
      </c>
    </row>
    <row r="20" spans="1:8" ht="15.75" x14ac:dyDescent="0.25">
      <c r="A20" s="35" t="s">
        <v>152</v>
      </c>
      <c r="B20" s="18">
        <v>2.3E-2</v>
      </c>
      <c r="C20" s="25"/>
      <c r="D20" s="19">
        <f t="shared" si="0"/>
        <v>0</v>
      </c>
      <c r="E20" s="19">
        <v>7.5</v>
      </c>
      <c r="F20" s="18">
        <f t="shared" si="1"/>
        <v>0</v>
      </c>
      <c r="G20" s="18">
        <v>8</v>
      </c>
      <c r="H20" s="20">
        <f t="shared" si="2"/>
        <v>0</v>
      </c>
    </row>
    <row r="21" spans="1:8" ht="16.5" thickBot="1" x14ac:dyDescent="0.3">
      <c r="A21" s="36" t="s">
        <v>153</v>
      </c>
      <c r="B21" s="25">
        <v>3.1E-2</v>
      </c>
      <c r="C21" s="25"/>
      <c r="D21" s="32">
        <f t="shared" si="0"/>
        <v>0</v>
      </c>
      <c r="E21" s="32">
        <v>9.65</v>
      </c>
      <c r="F21" s="25">
        <f t="shared" si="1"/>
        <v>0</v>
      </c>
      <c r="G21" s="25">
        <v>10.25</v>
      </c>
      <c r="H21" s="33">
        <f t="shared" si="2"/>
        <v>0</v>
      </c>
    </row>
    <row r="22" spans="1:8" ht="15.75" x14ac:dyDescent="0.25">
      <c r="A22" s="13" t="s">
        <v>155</v>
      </c>
      <c r="B22" s="14">
        <v>3.5999999999999997E-2</v>
      </c>
      <c r="C22" s="14"/>
      <c r="D22" s="14">
        <f t="shared" si="0"/>
        <v>0</v>
      </c>
      <c r="E22" s="14">
        <v>11.58</v>
      </c>
      <c r="F22" s="14">
        <f t="shared" si="1"/>
        <v>0</v>
      </c>
      <c r="G22" s="14">
        <v>12.28</v>
      </c>
      <c r="H22" s="16">
        <f t="shared" si="2"/>
        <v>0</v>
      </c>
    </row>
    <row r="23" spans="1:8" ht="15.75" x14ac:dyDescent="0.25">
      <c r="A23" s="17" t="s">
        <v>156</v>
      </c>
      <c r="B23" s="18">
        <v>4.3999999999999997E-2</v>
      </c>
      <c r="C23" s="18"/>
      <c r="D23" s="18">
        <f t="shared" si="0"/>
        <v>0</v>
      </c>
      <c r="E23" s="18">
        <v>14.35</v>
      </c>
      <c r="F23" s="18">
        <f t="shared" si="1"/>
        <v>0</v>
      </c>
      <c r="G23" s="18">
        <v>15.08</v>
      </c>
      <c r="H23" s="20">
        <f t="shared" si="2"/>
        <v>0</v>
      </c>
    </row>
    <row r="24" spans="1:8" ht="16.5" thickBot="1" x14ac:dyDescent="0.3">
      <c r="A24" s="31" t="s">
        <v>157</v>
      </c>
      <c r="B24" s="25">
        <v>5.1999999999999998E-2</v>
      </c>
      <c r="C24" s="25"/>
      <c r="D24" s="25">
        <f t="shared" si="0"/>
        <v>0</v>
      </c>
      <c r="E24" s="25">
        <v>17.100000000000001</v>
      </c>
      <c r="F24" s="25">
        <f t="shared" si="1"/>
        <v>0</v>
      </c>
      <c r="G24" s="25">
        <v>17.600000000000001</v>
      </c>
      <c r="H24" s="33">
        <f t="shared" si="2"/>
        <v>0</v>
      </c>
    </row>
    <row r="25" spans="1:8" ht="15.75" x14ac:dyDescent="0.25">
      <c r="A25" s="13" t="s">
        <v>29</v>
      </c>
      <c r="B25" s="14">
        <v>1.7000000000000001E-2</v>
      </c>
      <c r="C25" s="14"/>
      <c r="D25" s="14">
        <f t="shared" si="0"/>
        <v>0</v>
      </c>
      <c r="E25" s="14">
        <v>9.8800000000000008</v>
      </c>
      <c r="F25" s="14">
        <f t="shared" si="1"/>
        <v>0</v>
      </c>
      <c r="G25" s="14">
        <v>10.06</v>
      </c>
      <c r="H25" s="16">
        <f t="shared" si="2"/>
        <v>0</v>
      </c>
    </row>
    <row r="26" spans="1:8" ht="16.5" thickBot="1" x14ac:dyDescent="0.3">
      <c r="A26" s="21" t="s">
        <v>16</v>
      </c>
      <c r="B26" s="22">
        <v>1.7000000000000001E-2</v>
      </c>
      <c r="C26" s="22"/>
      <c r="D26" s="22">
        <f t="shared" si="0"/>
        <v>0</v>
      </c>
      <c r="E26" s="22">
        <v>6.44</v>
      </c>
      <c r="F26" s="22">
        <f t="shared" si="1"/>
        <v>0</v>
      </c>
      <c r="G26" s="22">
        <v>6.62</v>
      </c>
      <c r="H26" s="24">
        <f t="shared" si="2"/>
        <v>0</v>
      </c>
    </row>
    <row r="27" spans="1:8" ht="16.5" thickBot="1" x14ac:dyDescent="0.3">
      <c r="A27" s="34" t="s">
        <v>33</v>
      </c>
      <c r="B27" s="37">
        <v>3.3000000000000002E-2</v>
      </c>
      <c r="C27" s="37"/>
      <c r="D27" s="38">
        <f t="shared" si="0"/>
        <v>0</v>
      </c>
      <c r="E27" s="38">
        <v>10.88</v>
      </c>
      <c r="F27" s="37">
        <f t="shared" si="1"/>
        <v>0</v>
      </c>
      <c r="G27" s="37">
        <v>11.76</v>
      </c>
      <c r="H27" s="39">
        <f t="shared" si="2"/>
        <v>0</v>
      </c>
    </row>
    <row r="28" spans="1:8" ht="15.75" thickBot="1" x14ac:dyDescent="0.3"/>
    <row r="29" spans="1:8" ht="16.5" thickBot="1" x14ac:dyDescent="0.3">
      <c r="C29" s="26">
        <f>SUM(C2:C28)</f>
        <v>0</v>
      </c>
      <c r="D29" s="27">
        <f>SUM(D2:D28)</f>
        <v>0</v>
      </c>
      <c r="E29" s="28"/>
      <c r="F29" s="26">
        <f>SUM(F2:F28)</f>
        <v>0</v>
      </c>
      <c r="G29" s="29"/>
      <c r="H29" s="26">
        <f>SUM(H2:H28)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Тех. хар-ки новые</vt:lpstr>
      <vt:lpstr>Вес-объем новые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2021-01-26T12:11:52Z</dcterms:modified>
</cp:coreProperties>
</file>